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345" windowWidth="7515" windowHeight="870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2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1">
      <alignment/>
      <protection/>
    </xf>
    <xf numFmtId="43" fontId="0" fillId="2" borderId="0" applyFont="0" applyBorder="0" applyAlignment="0" applyProtection="0"/>
    <xf numFmtId="41" fontId="0" fillId="2" borderId="0" applyFont="0" applyFill="0" applyBorder="0" applyAlignment="0" applyProtection="0"/>
    <xf numFmtId="44" fontId="0" fillId="3" borderId="1" applyFont="0" applyAlignment="0" applyProtection="0"/>
    <xf numFmtId="42" fontId="0" fillId="2" borderId="0" applyFont="0" applyBorder="0" applyAlignment="0" applyProtection="0"/>
    <xf numFmtId="165" fontId="0" fillId="3" borderId="1" applyProtection="0">
      <alignment/>
    </xf>
    <xf numFmtId="165" fontId="1" fillId="2" borderId="0">
      <alignment vertical="top" wrapText="1"/>
      <protection/>
    </xf>
    <xf numFmtId="0" fontId="0" fillId="3" borderId="1" applyProtection="0">
      <alignment/>
    </xf>
    <xf numFmtId="49" fontId="1" fillId="2" borderId="0">
      <alignment vertical="top" wrapText="1"/>
      <protection/>
    </xf>
    <xf numFmtId="9" fontId="0" fillId="3" borderId="1" applyFont="0" applyAlignment="0" applyProtection="0"/>
    <xf numFmtId="49" fontId="0" fillId="3" borderId="1">
      <alignment vertical="top" wrapText="1"/>
      <protection/>
    </xf>
  </cellStyleXfs>
  <cellXfs count="3">
    <xf numFmtId="0" fontId="0" fillId="2" borderId="0" xfId="0" applyAlignment="1">
      <alignment/>
    </xf>
    <xf numFmtId="0" fontId="0" fillId="3" borderId="1" xfId="22">
      <alignment/>
    </xf>
    <xf numFmtId="49" fontId="1" fillId="2" borderId="0" xfId="23">
      <alignment vertical="top" wrapText="1"/>
      <protection/>
    </xf>
  </cellXfs>
  <cellStyles count="12">
    <cellStyle name="Normal" xfId="0"/>
    <cellStyle name="Boolean" xfId="15"/>
    <cellStyle name="Comma" xfId="16"/>
    <cellStyle name="Comma [0]" xfId="17"/>
    <cellStyle name="Currency" xfId="18"/>
    <cellStyle name="Currency [0]" xfId="19"/>
    <cellStyle name="Date" xfId="20"/>
    <cellStyle name="DateHeading" xfId="21"/>
    <cellStyle name="General" xfId="22"/>
    <cellStyle name="Heading" xfId="23"/>
    <cellStyle name="Percent" xfId="24"/>
    <cellStyle name="Tex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1">
      <selection activeCell="A1" sqref="A1"/>
    </sheetView>
  </sheetViews>
  <sheetFormatPr defaultColWidth="9.140625" defaultRowHeight="12.75"/>
  <cols>
    <col min="3" max="3" width="12.421875" style="0" bestFit="1" customWidth="1"/>
  </cols>
  <sheetData>
    <row r="1" spans="1:3" ht="12.75">
      <c r="A1" s="2" t="str">
        <f>"input"</f>
        <v>input</v>
      </c>
      <c r="B1" s="2" t="str">
        <f>"output"</f>
        <v>output</v>
      </c>
      <c r="C1" s="2" t="str">
        <f>"fac"</f>
        <v>fac</v>
      </c>
    </row>
    <row r="2" spans="1:3" ht="12.75">
      <c r="A2" s="1"/>
      <c r="B2" s="1">
        <f ca="1">OFFSET(A1,A2+1,2)</f>
        <v>1</v>
      </c>
      <c r="C2" s="1">
        <f>1</f>
        <v>1</v>
      </c>
    </row>
    <row r="3" ht="12.75">
      <c r="C3" s="1">
        <f>1*C2</f>
        <v>1</v>
      </c>
    </row>
    <row r="4" ht="12.75">
      <c r="C4" s="1">
        <f>2*C3</f>
        <v>2</v>
      </c>
    </row>
    <row r="5" ht="12.75">
      <c r="C5" s="1">
        <f>3*C4</f>
        <v>6</v>
      </c>
    </row>
    <row r="6" ht="12.75">
      <c r="C6" s="1">
        <f>4*C5</f>
        <v>24</v>
      </c>
    </row>
    <row r="7" ht="12.75">
      <c r="C7" s="1">
        <f>5*C6</f>
        <v>120</v>
      </c>
    </row>
    <row r="8" ht="12.75">
      <c r="C8" s="1">
        <f>6*C7</f>
        <v>720</v>
      </c>
    </row>
    <row r="9" ht="12.75">
      <c r="C9" s="1">
        <f>7*C8</f>
        <v>5040</v>
      </c>
    </row>
    <row r="10" ht="12.75">
      <c r="C10" s="1">
        <f>8*C9</f>
        <v>40320</v>
      </c>
    </row>
    <row r="11" ht="12.75">
      <c r="C11" s="1">
        <f>9*C10</f>
        <v>362880</v>
      </c>
    </row>
    <row r="12" ht="12.75">
      <c r="C12" s="1">
        <f>10*C11</f>
        <v>3628800</v>
      </c>
    </row>
    <row r="13" ht="12.75">
      <c r="C13" s="1">
        <f>11*C12</f>
        <v>39916800</v>
      </c>
    </row>
    <row r="14" ht="12.75">
      <c r="C14" s="1">
        <f>12*C13</f>
        <v>479001600</v>
      </c>
    </row>
    <row r="15" ht="12.75">
      <c r="C15" s="1">
        <f>13*C14</f>
        <v>6227020800</v>
      </c>
    </row>
    <row r="16" ht="12.75">
      <c r="C16" s="1">
        <f>14*C15</f>
        <v>87178291200</v>
      </c>
    </row>
    <row r="17" ht="12.75">
      <c r="C17" s="1">
        <f>15*C16</f>
        <v>1307674368000</v>
      </c>
    </row>
    <row r="18" ht="12.75">
      <c r="C18" s="1">
        <f>16*C17</f>
        <v>20922789888000</v>
      </c>
    </row>
    <row r="19" ht="12.75">
      <c r="C19" s="1">
        <f>17*C18</f>
        <v>355687428096000</v>
      </c>
    </row>
    <row r="20" ht="12.75">
      <c r="C20" s="1">
        <f>18*C19</f>
        <v>6402373705728000</v>
      </c>
    </row>
    <row r="21" ht="12.75">
      <c r="C21" s="1">
        <f>19*C20</f>
        <v>1.21645100408832E+17</v>
      </c>
    </row>
    <row r="22" ht="12.75">
      <c r="C22" s="1">
        <f>20*C21</f>
        <v>2.43290200817664E+18</v>
      </c>
    </row>
    <row r="23" ht="12.75">
      <c r="C23" s="1">
        <f>21*C22</f>
        <v>5.109094217170944E+19</v>
      </c>
    </row>
    <row r="24" ht="12.75">
      <c r="C24" s="1">
        <f>22*C23</f>
        <v>1.1240007277776077E+21</v>
      </c>
    </row>
    <row r="25" ht="12.75">
      <c r="C25" s="1">
        <f>23*C24</f>
        <v>2.585201673888498E+22</v>
      </c>
    </row>
    <row r="26" ht="12.75">
      <c r="C26" s="1">
        <f>24*C25</f>
        <v>6.204484017332394E+23</v>
      </c>
    </row>
    <row r="27" ht="12.75">
      <c r="C27" s="1">
        <f>25*C26</f>
        <v>1.5511210043330986E+25</v>
      </c>
    </row>
    <row r="28" ht="12.75">
      <c r="C28" s="1">
        <f>26*C27</f>
        <v>4.0329146112660565E+26</v>
      </c>
    </row>
    <row r="29" ht="12.75">
      <c r="C29" s="1">
        <f>27*C28</f>
        <v>1.0888869450418352E+28</v>
      </c>
    </row>
    <row r="30" ht="12.75">
      <c r="C30" s="1">
        <f>28*C29</f>
        <v>3.0488834461171384E+29</v>
      </c>
    </row>
    <row r="31" ht="12.75">
      <c r="C31" s="1">
        <f>29*C30</f>
        <v>8.841761993739701E+30</v>
      </c>
    </row>
    <row r="32" ht="12.75">
      <c r="C32" s="1">
        <f>30*C31</f>
        <v>2.6525285981219103E+32</v>
      </c>
    </row>
    <row r="33" ht="12.75">
      <c r="C33" s="1">
        <f>31*C32</f>
        <v>8.222838654177922E+33</v>
      </c>
    </row>
    <row r="34" ht="12.75">
      <c r="C34" s="1">
        <f>32*C33</f>
        <v>2.631308369336935E+35</v>
      </c>
    </row>
    <row r="35" ht="12.75">
      <c r="C35" s="1">
        <f>33*C34</f>
        <v>8.683317618811886E+36</v>
      </c>
    </row>
    <row r="36" ht="12.75">
      <c r="C36" s="1">
        <f>34*C35</f>
        <v>2.9523279903960412E+38</v>
      </c>
    </row>
    <row r="37" ht="12.75">
      <c r="C37" s="1">
        <f>35*C36</f>
        <v>1.0333147966386144E+40</v>
      </c>
    </row>
    <row r="38" ht="12.75">
      <c r="C38" s="1">
        <f>36*C37</f>
        <v>3.719933267899012E+41</v>
      </c>
    </row>
    <row r="39" ht="12.75">
      <c r="C39" s="1">
        <f>37*C38</f>
        <v>1.3763753091226343E+43</v>
      </c>
    </row>
    <row r="40" ht="12.75">
      <c r="C40" s="1">
        <f>38*C39</f>
        <v>5.23022617466601E+44</v>
      </c>
    </row>
    <row r="41" ht="12.75">
      <c r="C41" s="1">
        <f>39*C40</f>
        <v>2.0397882081197442E+46</v>
      </c>
    </row>
    <row r="42" ht="12.75">
      <c r="C42" s="1">
        <f>40*C41</f>
        <v>8.159152832478977E+47</v>
      </c>
    </row>
    <row r="43" ht="12.75">
      <c r="C43" s="1">
        <f>41*C42</f>
        <v>3.3452526613163803E+49</v>
      </c>
    </row>
    <row r="44" ht="12.75">
      <c r="C44" s="1">
        <f>42*C43</f>
        <v>1.4050061177528798E+51</v>
      </c>
    </row>
    <row r="45" ht="12.75">
      <c r="C45" s="1">
        <f>43*C44</f>
        <v>6.041526306337383E+52</v>
      </c>
    </row>
    <row r="46" ht="12.75">
      <c r="C46" s="1">
        <f>44*C45</f>
        <v>2.6582715747884485E+54</v>
      </c>
    </row>
    <row r="47" ht="12.75">
      <c r="C47" s="1">
        <f>45*C46</f>
        <v>1.1962222086548019E+56</v>
      </c>
    </row>
    <row r="48" ht="12.75">
      <c r="C48" s="1">
        <f>46*C47</f>
        <v>5.5026221598120885E+57</v>
      </c>
    </row>
    <row r="49" ht="12.75">
      <c r="C49" s="1">
        <f>47*C48</f>
        <v>2.5862324151116818E+59</v>
      </c>
    </row>
    <row r="50" ht="12.75">
      <c r="C50" s="1">
        <f>48*C49</f>
        <v>1.2413915592536073E+61</v>
      </c>
    </row>
    <row r="51" ht="12.75">
      <c r="C51" s="1">
        <f>49*C50</f>
        <v>6.082818640342675E+62</v>
      </c>
    </row>
    <row r="52" ht="12.75">
      <c r="C52" s="1">
        <f>50*C51</f>
        <v>3.0414093201713376E+64</v>
      </c>
    </row>
    <row r="53" ht="12.75">
      <c r="C53" s="1">
        <f>51*C52</f>
        <v>1.5511187532873822E+66</v>
      </c>
    </row>
    <row r="54" ht="12.75">
      <c r="C54" s="1">
        <f>52*C53</f>
        <v>8.065817517094388E+67</v>
      </c>
    </row>
    <row r="55" ht="12.75">
      <c r="C55" s="1">
        <f>53*C54</f>
        <v>4.2748832840600255E+69</v>
      </c>
    </row>
    <row r="56" ht="12.75">
      <c r="C56" s="1">
        <f>54*C55</f>
        <v>2.308436973392414E+71</v>
      </c>
    </row>
    <row r="57" ht="12.75">
      <c r="C57" s="1">
        <f>55*C56</f>
        <v>1.2696403353658276E+73</v>
      </c>
    </row>
    <row r="58" ht="12.75">
      <c r="C58" s="1">
        <f>56*C57</f>
        <v>7.109985878048635E+74</v>
      </c>
    </row>
    <row r="59" ht="12.75">
      <c r="C59" s="1">
        <f>57*C58</f>
        <v>4.052691950487722E+76</v>
      </c>
    </row>
    <row r="60" ht="12.75">
      <c r="C60" s="1">
        <f>58*C59</f>
        <v>2.350561331282879E+78</v>
      </c>
    </row>
    <row r="61" ht="12.75">
      <c r="C61" s="1">
        <f>59*C60</f>
        <v>1.3868311854568986E+80</v>
      </c>
    </row>
    <row r="62" ht="12.75">
      <c r="C62" s="1">
        <f>60*C61</f>
        <v>8.320987112741392E+81</v>
      </c>
    </row>
    <row r="63" ht="12.75">
      <c r="C63" s="1">
        <f>61*C62</f>
        <v>5.075802138772248E+83</v>
      </c>
    </row>
    <row r="64" ht="12.75">
      <c r="C64" s="1">
        <f>62*C63</f>
        <v>3.146997326038794E+85</v>
      </c>
    </row>
    <row r="65" ht="12.75">
      <c r="C65" s="1">
        <f>63*C64</f>
        <v>1.98260831540444E+87</v>
      </c>
    </row>
    <row r="66" ht="12.75">
      <c r="C66" s="1">
        <f>64*C65</f>
        <v>1.2688693218588417E+89</v>
      </c>
    </row>
    <row r="67" ht="12.75">
      <c r="C67" s="1">
        <f>65*C66</f>
        <v>8.247650592082472E+90</v>
      </c>
    </row>
    <row r="68" ht="12.75">
      <c r="C68" s="1">
        <f>66*C67</f>
        <v>5.443449390774431E+92</v>
      </c>
    </row>
    <row r="69" ht="12.75">
      <c r="C69" s="1">
        <f>67*C68</f>
        <v>3.647111091818868E+94</v>
      </c>
    </row>
    <row r="70" ht="12.75">
      <c r="C70" s="1">
        <f>68*C69</f>
        <v>2.4800355424368305E+96</v>
      </c>
    </row>
    <row r="71" ht="12.75">
      <c r="C71" s="1">
        <f>69*C70</f>
        <v>1.711224524281413E+98</v>
      </c>
    </row>
    <row r="72" ht="12.75">
      <c r="C72" s="1">
        <f>70*C71</f>
        <v>1.197857166996989E+100</v>
      </c>
    </row>
    <row r="73" ht="12.75">
      <c r="C73" s="1">
        <f>71*C72</f>
        <v>8.504785885678622E+101</v>
      </c>
    </row>
    <row r="74" ht="12.75">
      <c r="C74" s="1">
        <f>72*C73</f>
        <v>6.123445837688608E+103</v>
      </c>
    </row>
    <row r="75" ht="12.75">
      <c r="C75" s="1">
        <f>73*C74</f>
        <v>4.4701154615126834E+105</v>
      </c>
    </row>
    <row r="76" ht="12.75">
      <c r="C76" s="1">
        <f>74*C75</f>
        <v>3.3078854415193856E+107</v>
      </c>
    </row>
    <row r="77" ht="12.75">
      <c r="C77" s="1">
        <f>75*C76</f>
        <v>2.480914081139539E+109</v>
      </c>
    </row>
    <row r="78" ht="12.75">
      <c r="C78" s="1">
        <f>76*C77</f>
        <v>1.8854947016660498E+111</v>
      </c>
    </row>
    <row r="79" ht="12.75">
      <c r="C79" s="1">
        <f>77*C78</f>
        <v>1.4518309202828584E+113</v>
      </c>
    </row>
    <row r="80" ht="12.75">
      <c r="C80" s="1">
        <f>78*C79</f>
        <v>1.1324281178206295E+115</v>
      </c>
    </row>
    <row r="81" ht="12.75">
      <c r="C81" s="1">
        <f>79*C80</f>
        <v>8.946182130782973E+116</v>
      </c>
    </row>
    <row r="82" ht="12.75">
      <c r="C82" s="1">
        <f>80*C81</f>
        <v>7.156945704626378E+118</v>
      </c>
    </row>
    <row r="83" ht="12.75">
      <c r="C83" s="1">
        <f>81*C82</f>
        <v>5.797126020747366E+120</v>
      </c>
    </row>
    <row r="84" ht="12.75">
      <c r="C84" s="1">
        <f>82*C83</f>
        <v>4.75364333701284E+122</v>
      </c>
    </row>
    <row r="85" ht="12.75">
      <c r="C85" s="1">
        <f>83*C84</f>
        <v>3.945523969720657E+124</v>
      </c>
    </row>
    <row r="86" ht="12.75">
      <c r="C86" s="1">
        <f>84*C85</f>
        <v>3.314240134565352E+126</v>
      </c>
    </row>
    <row r="87" ht="12.75">
      <c r="C87" s="1">
        <f>85*C86</f>
        <v>2.8171041143805494E+128</v>
      </c>
    </row>
    <row r="88" ht="12.75">
      <c r="C88" s="1">
        <f>86*C87</f>
        <v>2.4227095383672724E+130</v>
      </c>
    </row>
    <row r="89" ht="12.75">
      <c r="C89" s="1">
        <f>87*C88</f>
        <v>2.107757298379527E+132</v>
      </c>
    </row>
    <row r="90" ht="12.75">
      <c r="C90" s="1">
        <f>88*C89</f>
        <v>1.8548264225739836E+134</v>
      </c>
    </row>
    <row r="91" ht="12.75">
      <c r="C91" s="1">
        <f>89*C90</f>
        <v>1.6507955160908452E+136</v>
      </c>
    </row>
    <row r="92" ht="12.75">
      <c r="C92" s="1">
        <f>90*C91</f>
        <v>1.4857159644817607E+138</v>
      </c>
    </row>
    <row r="93" ht="12.75">
      <c r="C93" s="1">
        <f>91*C92</f>
        <v>1.3520015276784023E+140</v>
      </c>
    </row>
    <row r="94" ht="12.75">
      <c r="C94" s="1">
        <f>92*C93</f>
        <v>1.24384140546413E+142</v>
      </c>
    </row>
    <row r="95" ht="12.75">
      <c r="C95" s="1">
        <f>93*C94</f>
        <v>1.1567725070816409E+144</v>
      </c>
    </row>
    <row r="96" ht="12.75">
      <c r="C96" s="1">
        <f>94*C95</f>
        <v>1.0873661566567424E+146</v>
      </c>
    </row>
    <row r="97" ht="12.75">
      <c r="C97" s="1">
        <f>95*C96</f>
        <v>1.0329978488239052E+148</v>
      </c>
    </row>
    <row r="98" ht="12.75">
      <c r="C98" s="1">
        <f>96*C97</f>
        <v>9.916779348709491E+149</v>
      </c>
    </row>
    <row r="99" ht="12.75">
      <c r="C99" s="1">
        <f>97*C98</f>
        <v>9.619275968248206E+151</v>
      </c>
    </row>
    <row r="100" ht="12.75">
      <c r="C100" s="1">
        <f>98*C99</f>
        <v>9.426890448883242E+153</v>
      </c>
    </row>
    <row r="101" ht="12.75">
      <c r="C101" s="1">
        <f>99*C100</f>
        <v>9.33262154439441E+155</v>
      </c>
    </row>
    <row r="102" ht="12.75">
      <c r="C102" s="1">
        <f>100*C101</f>
        <v>9.33262154439441E+157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Joss</dc:creator>
  <cp:keywords/>
  <dc:description/>
  <cp:lastModifiedBy>Joss</cp:lastModifiedBy>
  <dcterms:created xsi:type="dcterms:W3CDTF">2007-02-24T10:10:16Z</dcterms:created>
  <dcterms:modified xsi:type="dcterms:W3CDTF">2014-01-26T17:59:01Z</dcterms:modified>
  <cp:category/>
  <cp:version/>
  <cp:contentType/>
  <cp:contentStatus/>
</cp:coreProperties>
</file>